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ele\Dropbox\Publishing\Books\Book Proposals\Cerniglia and Saraceno 0499\Additional resources\"/>
    </mc:Choice>
  </mc:AlternateContent>
  <xr:revisionPtr revIDLastSave="0" documentId="13_ncr:1_{87E59048-0625-4C33-9997-7A7C71A02C64}" xr6:coauthVersionLast="47" xr6:coauthVersionMax="47" xr10:uidLastSave="{00000000-0000-0000-0000-000000000000}"/>
  <bookViews>
    <workbookView xWindow="28680" yWindow="-990" windowWidth="29040" windowHeight="15720" activeTab="4" xr2:uid="{ED7C555F-BD64-4028-8C0C-C59E910C65DA}"/>
  </bookViews>
  <sheets>
    <sheet name="table-5-1" sheetId="1" r:id="rId1"/>
    <sheet name="table-5-2" sheetId="2" r:id="rId2"/>
    <sheet name="fig-5-1" sheetId="5" r:id="rId3"/>
    <sheet name="fig-5-2" sheetId="3" r:id="rId4"/>
    <sheet name="fig-5-3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<sst xmlns="http://schemas.openxmlformats.org/spreadsheetml/2006/main" count="52" uniqueCount="51">
  <si>
    <t>Mill. €</t>
  </si>
  <si>
    <t>TOTAL</t>
  </si>
  <si>
    <t>Axes linked to Ecological Transition</t>
  </si>
  <si>
    <t>Transversal axes</t>
  </si>
  <si>
    <t>Biodiversity and ecosystems</t>
  </si>
  <si>
    <t>Climate change end energy transition</t>
  </si>
  <si>
    <t>Pollution, waste management and circular economy</t>
  </si>
  <si>
    <t>Green employment</t>
  </si>
  <si>
    <t>Green research</t>
  </si>
  <si>
    <t>Sustainable production systems</t>
  </si>
  <si>
    <t>Nature conservation</t>
  </si>
  <si>
    <t>Water management</t>
  </si>
  <si>
    <t>Axes and objectives</t>
  </si>
  <si>
    <t>Climate change adaptation</t>
  </si>
  <si>
    <t>Energy efficiency</t>
  </si>
  <si>
    <t>Sustainable movility</t>
  </si>
  <si>
    <t>Renewable energy</t>
  </si>
  <si>
    <t>Storage</t>
  </si>
  <si>
    <t>Pollution reduction</t>
  </si>
  <si>
    <t>Waste management and circular economy</t>
  </si>
  <si>
    <t>%</t>
  </si>
  <si>
    <t>PERTE</t>
  </si>
  <si>
    <t>RePower</t>
  </si>
  <si>
    <t xml:space="preserve">Total </t>
  </si>
  <si>
    <t>Total</t>
  </si>
  <si>
    <t>Transfers, addendum</t>
  </si>
  <si>
    <t>Loans, addendum</t>
  </si>
  <si>
    <t>Development of the electric vehicle</t>
  </si>
  <si>
    <t>Renewable energy, hydrogen and storage</t>
  </si>
  <si>
    <t>Industrial decarbonization</t>
  </si>
  <si>
    <t>Circular economy</t>
  </si>
  <si>
    <t>Other PERTE (1)</t>
  </si>
  <si>
    <t>Table 1. Climate and environmental investment in the PRTR</t>
  </si>
  <si>
    <r>
      <t>Transfers,  1</t>
    </r>
    <r>
      <rPr>
        <b/>
        <vertAlign val="superscript"/>
        <sz val="12"/>
        <color theme="1"/>
        <rFont val="Californian FB"/>
        <family val="1"/>
      </rPr>
      <t>st</t>
    </r>
    <r>
      <rPr>
        <b/>
        <sz val="12"/>
        <color theme="1"/>
        <rFont val="Californian FB"/>
        <family val="1"/>
      </rPr>
      <t xml:space="preserve"> phse</t>
    </r>
  </si>
  <si>
    <t>Table 2: Public investment in Green PERTE (million euros)</t>
  </si>
  <si>
    <t>Spain vs EU</t>
  </si>
  <si>
    <t>Graph 2: Households electricity prices (Spain vs EU)</t>
  </si>
  <si>
    <t>Graph 3: Industrial electricity price (Spain vs EU)</t>
  </si>
  <si>
    <t>Graph 1. Spanish energy mix (electricity produced, 2019-2024)</t>
  </si>
  <si>
    <t>Hydraulic</t>
  </si>
  <si>
    <t>Wind</t>
  </si>
  <si>
    <t>Solar (photovoltaic)</t>
  </si>
  <si>
    <t>Solar (thermal)</t>
  </si>
  <si>
    <t>Other renewables</t>
  </si>
  <si>
    <t>Gas (combined cycles)</t>
  </si>
  <si>
    <t>Fuel &amp; gas</t>
  </si>
  <si>
    <t>Carbon</t>
  </si>
  <si>
    <t>Nuclear</t>
  </si>
  <si>
    <t>Cogeneration</t>
  </si>
  <si>
    <t>Others</t>
  </si>
  <si>
    <t>Source:  Red Eléctrica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</si>
</sst>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fornian FB"/>
      <family val="1"/>
    </font>
    <font>
      <sz val="12"/>
      <color theme="1"/>
      <name val="Californian FB"/>
      <family val="1"/>
    </font>
    <font>
      <b/>
      <u/>
      <sz val="12"/>
      <color theme="1"/>
      <name val="Aptos"/>
      <family val="2"/>
    </font>
    <font>
      <b/>
      <vertAlign val="superscript"/>
      <sz val="12"/>
      <color theme="1"/>
      <name val="Californian FB"/>
      <family val="1"/>
    </font>
    <font>
      <b/>
      <u/>
      <sz val="10.5"/>
      <color rgb="FF595959"/>
      <name val="Aptos Narrow"/>
      <family val="2"/>
      <scheme val="minor"/>
    </font>
    <font>
      <b/>
      <sz val="12"/>
      <color theme="1"/>
      <name val="Calibri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1" applyNumberFormat="1" applyFont="1"/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3" fontId="3" fillId="0" borderId="7" xfId="0" applyNumberFormat="1" applyFont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justify" vertical="center" wrapText="1"/>
    </xf>
    <xf numFmtId="3" fontId="2" fillId="0" borderId="7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readingOrder="1"/>
    </xf>
    <xf numFmtId="0" fontId="7" fillId="0" borderId="0" xfId="0" applyFont="1"/>
    <xf numFmtId="0" fontId="0" fillId="0" borderId="9" xfId="0" applyBorder="1"/>
    <xf numFmtId="0" fontId="8" fillId="0" borderId="9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19255374109847287"/>
          <c:w val="1"/>
          <c:h val="0.48600808439098364"/>
        </c:manualLayout>
      </c:layout>
      <c:ofPieChart>
        <c:ofPieType val="bar"/>
        <c:varyColors val="1"/>
        <c:ser>
          <c:idx val="0"/>
          <c:order val="0"/>
          <c:tx>
            <c:strRef>
              <c:f>'fig-5-1'!$B$5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80-485F-A940-3857FE846FC6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80-485F-A940-3857FE846FC6}"/>
              </c:ext>
            </c:extLst>
          </c:dPt>
          <c:dPt>
            <c:idx val="2"/>
            <c:bubble3D val="0"/>
            <c:spPr>
              <a:pattFill prst="zigZag">
                <a:fgClr>
                  <a:srgbClr val="00B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80-485F-A940-3857FE846FC6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580-485F-A940-3857FE846FC6}"/>
              </c:ext>
            </c:extLst>
          </c:dPt>
          <c:dPt>
            <c:idx val="4"/>
            <c:bubble3D val="0"/>
            <c:spPr>
              <a:pattFill prst="lgCheck">
                <a:fgClr>
                  <a:srgbClr val="7030A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580-485F-A940-3857FE846FC6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580-485F-A940-3857FE846FC6}"/>
              </c:ext>
            </c:extLst>
          </c:dPt>
          <c:dPt>
            <c:idx val="6"/>
            <c:bubble3D val="0"/>
            <c:spPr>
              <a:pattFill prst="pct80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580-485F-A940-3857FE846FC6}"/>
              </c:ext>
            </c:extLst>
          </c:dPt>
          <c:dPt>
            <c:idx val="7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580-485F-A940-3857FE846FC6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580-485F-A940-3857FE846FC6}"/>
              </c:ext>
            </c:extLst>
          </c:dPt>
          <c:dPt>
            <c:idx val="9"/>
            <c:bubble3D val="0"/>
            <c:spPr>
              <a:pattFill prst="wdDn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580-485F-A940-3857FE846FC6}"/>
              </c:ext>
            </c:extLst>
          </c:dPt>
          <c:dPt>
            <c:idx val="10"/>
            <c:bubble3D val="0"/>
            <c:spPr>
              <a:pattFill prst="smGrid">
                <a:fgClr>
                  <a:srgbClr val="FF0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580-485F-A940-3857FE846FC6}"/>
              </c:ext>
            </c:extLst>
          </c:dPt>
          <c:dPt>
            <c:idx val="1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580-485F-A940-3857FE846FC6}"/>
              </c:ext>
            </c:extLst>
          </c:dPt>
          <c:dLbls>
            <c:dLbl>
              <c:idx val="2"/>
              <c:layout>
                <c:manualLayout>
                  <c:x val="1.9868213285086686E-2"/>
                  <c:y val="-1.141299892047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80-485F-A940-3857FE846FC6}"/>
                </c:ext>
              </c:extLst>
            </c:dLbl>
            <c:dLbl>
              <c:idx val="4"/>
              <c:layout>
                <c:manualLayout>
                  <c:x val="0"/>
                  <c:y val="3.8052417621583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80-485F-A940-3857FE846FC6}"/>
                </c:ext>
              </c:extLst>
            </c:dLbl>
            <c:dLbl>
              <c:idx val="7"/>
              <c:layout>
                <c:manualLayout>
                  <c:x val="2.7719533874707093E-3"/>
                  <c:y val="-2.0637488213038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80-485F-A940-3857FE846FC6}"/>
                </c:ext>
              </c:extLst>
            </c:dLbl>
            <c:dLbl>
              <c:idx val="8"/>
              <c:layout>
                <c:manualLayout>
                  <c:x val="4.0411981548331508E-3"/>
                  <c:y val="1.4661164676271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80-485F-A940-3857FE846FC6}"/>
                </c:ext>
              </c:extLst>
            </c:dLbl>
            <c:dLbl>
              <c:idx val="9"/>
              <c:layout>
                <c:manualLayout>
                  <c:x val="3.8879755608052019E-3"/>
                  <c:y val="8.90156822255701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80-485F-A940-3857FE846FC6}"/>
                </c:ext>
              </c:extLst>
            </c:dLbl>
            <c:dLbl>
              <c:idx val="10"/>
              <c:layout>
                <c:manualLayout>
                  <c:x val="-2.4300969677401481E-2"/>
                  <c:y val="1.06696410117980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80-485F-A940-3857FE846FC6}"/>
                </c:ext>
              </c:extLst>
            </c:dLbl>
            <c:dLbl>
              <c:idx val="11"/>
              <c:layout>
                <c:manualLayout>
                  <c:x val="-0.10035115103219872"/>
                  <c:y val="-6.3449194398712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80-485F-A940-3857FE846F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'fig-5-1'!$A$6:$A$16</c:f>
              <c:strCache>
                <c:ptCount val="11"/>
                <c:pt idx="0">
                  <c:v>Hydraulic</c:v>
                </c:pt>
                <c:pt idx="1">
                  <c:v>Wind</c:v>
                </c:pt>
                <c:pt idx="2">
                  <c:v>Solar (photovoltaic)</c:v>
                </c:pt>
                <c:pt idx="3">
                  <c:v>Solar (thermal)</c:v>
                </c:pt>
                <c:pt idx="4">
                  <c:v>Other renewables</c:v>
                </c:pt>
                <c:pt idx="5">
                  <c:v>Gas (combined cycles)</c:v>
                </c:pt>
                <c:pt idx="6">
                  <c:v>Fuel &amp; gas</c:v>
                </c:pt>
                <c:pt idx="7">
                  <c:v>Carbon</c:v>
                </c:pt>
                <c:pt idx="8">
                  <c:v>Nuclear</c:v>
                </c:pt>
                <c:pt idx="9">
                  <c:v>Cogeneration</c:v>
                </c:pt>
                <c:pt idx="10">
                  <c:v>Others</c:v>
                </c:pt>
              </c:strCache>
            </c:strRef>
          </c:cat>
          <c:val>
            <c:numRef>
              <c:f>'fig-5-1'!$B$6:$B$16</c:f>
              <c:numCache>
                <c:formatCode>General</c:formatCode>
                <c:ptCount val="11"/>
                <c:pt idx="0">
                  <c:v>8.4</c:v>
                </c:pt>
                <c:pt idx="1">
                  <c:v>19.3</c:v>
                </c:pt>
                <c:pt idx="2">
                  <c:v>3.8</c:v>
                </c:pt>
                <c:pt idx="3">
                  <c:v>2.4</c:v>
                </c:pt>
                <c:pt idx="4">
                  <c:v>0.3</c:v>
                </c:pt>
                <c:pt idx="5">
                  <c:v>21.5</c:v>
                </c:pt>
                <c:pt idx="6">
                  <c:v>2.2000000000000002</c:v>
                </c:pt>
                <c:pt idx="7">
                  <c:v>5.5</c:v>
                </c:pt>
                <c:pt idx="8">
                  <c:v>22.4</c:v>
                </c:pt>
                <c:pt idx="9">
                  <c:v>11.4</c:v>
                </c:pt>
                <c:pt idx="10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580-485F-A940-3857FE846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cust"/>
        <c:custSplit>
          <c:secondPiePt val="0"/>
          <c:secondPiePt val="1"/>
          <c:secondPiePt val="2"/>
          <c:secondPiePt val="3"/>
          <c:secondPiePt val="4"/>
        </c:custSplit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53244487946894"/>
          <c:y val="0.70042283760714186"/>
          <c:w val="0.79086473666378043"/>
          <c:h val="0.28998960429951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19255374109847287"/>
          <c:w val="1"/>
          <c:h val="0.48600808439098364"/>
        </c:manualLayout>
      </c:layout>
      <c:ofPieChart>
        <c:ofPieType val="bar"/>
        <c:varyColors val="1"/>
        <c:ser>
          <c:idx val="0"/>
          <c:order val="0"/>
          <c:tx>
            <c:strRef>
              <c:f>'fig-5-1'!$C$5</c:f>
              <c:strCache>
                <c:ptCount val="1"/>
                <c:pt idx="0">
                  <c:v>2024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91-4232-87B0-CFD24648D68B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91-4232-87B0-CFD24648D68B}"/>
              </c:ext>
            </c:extLst>
          </c:dPt>
          <c:dPt>
            <c:idx val="2"/>
            <c:bubble3D val="0"/>
            <c:spPr>
              <a:pattFill prst="wave">
                <a:fgClr>
                  <a:srgbClr val="00B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91-4232-87B0-CFD24648D68B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91-4232-87B0-CFD24648D68B}"/>
              </c:ext>
            </c:extLst>
          </c:dPt>
          <c:dPt>
            <c:idx val="4"/>
            <c:bubble3D val="0"/>
            <c:spPr>
              <a:pattFill prst="lgCheck">
                <a:fgClr>
                  <a:srgbClr val="7030A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991-4232-87B0-CFD24648D68B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991-4232-87B0-CFD24648D68B}"/>
              </c:ext>
            </c:extLst>
          </c:dPt>
          <c:dPt>
            <c:idx val="6"/>
            <c:bubble3D val="0"/>
            <c:spPr>
              <a:pattFill prst="pct80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991-4232-87B0-CFD24648D68B}"/>
              </c:ext>
            </c:extLst>
          </c:dPt>
          <c:dPt>
            <c:idx val="7"/>
            <c:bubble3D val="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991-4232-87B0-CFD24648D68B}"/>
              </c:ext>
            </c:extLst>
          </c:dPt>
          <c:dPt>
            <c:idx val="8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991-4232-87B0-CFD24648D68B}"/>
              </c:ext>
            </c:extLst>
          </c:dPt>
          <c:dPt>
            <c:idx val="9"/>
            <c:bubble3D val="0"/>
            <c:spPr>
              <a:pattFill prst="wdDnDiag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991-4232-87B0-CFD24648D68B}"/>
              </c:ext>
            </c:extLst>
          </c:dPt>
          <c:dPt>
            <c:idx val="10"/>
            <c:bubble3D val="0"/>
            <c:spPr>
              <a:pattFill prst="lgGrid">
                <a:fgClr>
                  <a:srgbClr val="FF0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991-4232-87B0-CFD24648D68B}"/>
              </c:ext>
            </c:extLst>
          </c:dPt>
          <c:dPt>
            <c:idx val="1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991-4232-87B0-CFD24648D68B}"/>
              </c:ext>
            </c:extLst>
          </c:dPt>
          <c:dLbls>
            <c:dLbl>
              <c:idx val="4"/>
              <c:layout>
                <c:manualLayout>
                  <c:x val="3.1873909824442518E-3"/>
                  <c:y val="4.710146136919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91-4232-87B0-CFD24648D68B}"/>
                </c:ext>
              </c:extLst>
            </c:dLbl>
            <c:dLbl>
              <c:idx val="8"/>
              <c:layout>
                <c:manualLayout>
                  <c:x val="2.457302764496982E-3"/>
                  <c:y val="2.6247011189749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991-4232-87B0-CFD24648D6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'fig-5-1'!$A$6:$A$16</c:f>
              <c:strCache>
                <c:ptCount val="11"/>
                <c:pt idx="0">
                  <c:v>Hydraulic</c:v>
                </c:pt>
                <c:pt idx="1">
                  <c:v>Wind</c:v>
                </c:pt>
                <c:pt idx="2">
                  <c:v>Solar (photovoltaic)</c:v>
                </c:pt>
                <c:pt idx="3">
                  <c:v>Solar (thermal)</c:v>
                </c:pt>
                <c:pt idx="4">
                  <c:v>Other renewables</c:v>
                </c:pt>
                <c:pt idx="5">
                  <c:v>Gas (combined cycles)</c:v>
                </c:pt>
                <c:pt idx="6">
                  <c:v>Fuel &amp; gas</c:v>
                </c:pt>
                <c:pt idx="7">
                  <c:v>Carbon</c:v>
                </c:pt>
                <c:pt idx="8">
                  <c:v>Nuclear</c:v>
                </c:pt>
                <c:pt idx="9">
                  <c:v>Cogeneration</c:v>
                </c:pt>
                <c:pt idx="10">
                  <c:v>Others</c:v>
                </c:pt>
              </c:strCache>
            </c:strRef>
          </c:cat>
          <c:val>
            <c:numRef>
              <c:f>'fig-5-1'!$C$6:$C$16</c:f>
              <c:numCache>
                <c:formatCode>General</c:formatCode>
                <c:ptCount val="11"/>
                <c:pt idx="0">
                  <c:v>13.3</c:v>
                </c:pt>
                <c:pt idx="1">
                  <c:v>23.2</c:v>
                </c:pt>
                <c:pt idx="2">
                  <c:v>17</c:v>
                </c:pt>
                <c:pt idx="3">
                  <c:v>1.6</c:v>
                </c:pt>
                <c:pt idx="4">
                  <c:v>1.7</c:v>
                </c:pt>
                <c:pt idx="5">
                  <c:v>13.6</c:v>
                </c:pt>
                <c:pt idx="6">
                  <c:v>1.7</c:v>
                </c:pt>
                <c:pt idx="7">
                  <c:v>1.2</c:v>
                </c:pt>
                <c:pt idx="8">
                  <c:v>20</c:v>
                </c:pt>
                <c:pt idx="9">
                  <c:v>6.2</c:v>
                </c:pt>
                <c:pt idx="1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991-4232-87B0-CFD24648D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cust"/>
        <c:custSplit>
          <c:secondPiePt val="0"/>
          <c:secondPiePt val="1"/>
          <c:secondPiePt val="2"/>
          <c:secondPiePt val="3"/>
          <c:secondPiePt val="4"/>
        </c:custSplit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53244487946894"/>
          <c:y val="0.70042283760714186"/>
          <c:w val="0.79086473666378043"/>
          <c:h val="0.28998960429951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'fig-5-2'!$D$5</c:f>
              <c:strCache>
                <c:ptCount val="1"/>
                <c:pt idx="0">
                  <c:v>Spain vs EU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'fig-5-2'!$C$6:$C$22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'fig-5-2'!$D$6:$D$22</c:f>
              <c:numCache>
                <c:formatCode>0.0%</c:formatCode>
                <c:ptCount val="17"/>
                <c:pt idx="0">
                  <c:v>6.474501108647468E-2</c:v>
                </c:pt>
                <c:pt idx="1">
                  <c:v>0.15152819629789049</c:v>
                </c:pt>
                <c:pt idx="2">
                  <c:v>0.20855837141670119</c:v>
                </c:pt>
                <c:pt idx="3">
                  <c:v>0.28666666666666663</c:v>
                </c:pt>
                <c:pt idx="4">
                  <c:v>0.35376999238385398</c:v>
                </c:pt>
                <c:pt idx="5">
                  <c:v>0.32845345345345356</c:v>
                </c:pt>
                <c:pt idx="6">
                  <c:v>0.3526955201214883</c:v>
                </c:pt>
                <c:pt idx="7">
                  <c:v>0.40312738367658274</c:v>
                </c:pt>
                <c:pt idx="8">
                  <c:v>0.38728780102645111</c:v>
                </c:pt>
                <c:pt idx="9">
                  <c:v>0.38410074773711145</c:v>
                </c:pt>
                <c:pt idx="10">
                  <c:v>0.46080305927342291</c:v>
                </c:pt>
                <c:pt idx="11">
                  <c:v>1.9906323185011621E-2</c:v>
                </c:pt>
                <c:pt idx="12">
                  <c:v>-4.4296354370834901E-2</c:v>
                </c:pt>
                <c:pt idx="13">
                  <c:v>0.1330532212885156</c:v>
                </c:pt>
                <c:pt idx="14">
                  <c:v>0.27912341407151087</c:v>
                </c:pt>
                <c:pt idx="15">
                  <c:v>-8.3567871833730156E-2</c:v>
                </c:pt>
                <c:pt idx="16">
                  <c:v>-0.14177040110650063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98-49B3-B544-049EABF3B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9821631"/>
        <c:axId val="1739820671"/>
      </c:barChart>
      <c:catAx>
        <c:axId val="173982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39820671"/>
        <c:crosses val="autoZero"/>
        <c:auto val="1"/>
        <c:lblAlgn val="ctr"/>
        <c:lblOffset val="100"/>
        <c:noMultiLvlLbl val="0"/>
      </c:catAx>
      <c:valAx>
        <c:axId val="1739820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39821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'fig-5-3'!$E$5</c:f>
              <c:strCache>
                <c:ptCount val="1"/>
                <c:pt idx="0">
                  <c:v>Spain vs EU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'fig-5-3'!$D$6:$D$22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'fig-5-3'!$E$6:$E$22</c:f>
              <c:numCache>
                <c:formatCode>0.0%</c:formatCode>
                <c:ptCount val="17"/>
                <c:pt idx="0">
                  <c:v>9.733333333333305E-2</c:v>
                </c:pt>
                <c:pt idx="1">
                  <c:v>0.14907229686500334</c:v>
                </c:pt>
                <c:pt idx="2">
                  <c:v>0.110044785668586</c:v>
                </c:pt>
                <c:pt idx="3">
                  <c:v>9.096534653465338E-2</c:v>
                </c:pt>
                <c:pt idx="4">
                  <c:v>0.15384615384615397</c:v>
                </c:pt>
                <c:pt idx="5">
                  <c:v>0.24737816162862436</c:v>
                </c:pt>
                <c:pt idx="6">
                  <c:v>0.2814332247557001</c:v>
                </c:pt>
                <c:pt idx="7">
                  <c:v>0.24659400544959142</c:v>
                </c:pt>
                <c:pt idx="8">
                  <c:v>0.21843251088534088</c:v>
                </c:pt>
                <c:pt idx="9">
                  <c:v>0.25759878419452886</c:v>
                </c:pt>
                <c:pt idx="10">
                  <c:v>0.36182756079587342</c:v>
                </c:pt>
                <c:pt idx="11">
                  <c:v>0.12232204561161009</c:v>
                </c:pt>
                <c:pt idx="12">
                  <c:v>-8.8935574229691783E-2</c:v>
                </c:pt>
                <c:pt idx="13">
                  <c:v>0.12521840419336039</c:v>
                </c:pt>
                <c:pt idx="14">
                  <c:v>0.15621403912543164</c:v>
                </c:pt>
                <c:pt idx="15">
                  <c:v>-0.23839362005126741</c:v>
                </c:pt>
                <c:pt idx="16">
                  <c:v>-0.21854071201973913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8-4C9E-83B0-85DFF04E4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1669023"/>
        <c:axId val="291669503"/>
      </c:barChart>
      <c:catAx>
        <c:axId val="291669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1669503"/>
        <c:crosses val="autoZero"/>
        <c:auto val="1"/>
        <c:lblAlgn val="ctr"/>
        <c:lblOffset val="100"/>
        <c:noMultiLvlLbl val="0"/>
      </c:catAx>
      <c:valAx>
        <c:axId val="291669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1669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156308</xdr:colOff>
      <xdr:row>4</xdr:row>
      <xdr:rowOff>19539</xdr:rowOff>
    </xdr:from>
    <xdr:to>
      <xdr:col>8</xdr:col>
      <xdr:colOff>819219</xdr:colOff>
      <xdr:row>17</xdr:row>
      <xdr:rowOff>175846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723603-611C-460E-B562-16CAFE6CF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156308</xdr:colOff>
      <xdr:row>19</xdr:row>
      <xdr:rowOff>58614</xdr:rowOff>
    </xdr:from>
    <xdr:to>
      <xdr:col>8</xdr:col>
      <xdr:colOff>819219</xdr:colOff>
      <xdr:row>33</xdr:row>
      <xdr:rowOff>19537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C50EE4-5B7A-44B5-9FF9-77BDC7011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11</xdr:col>
      <xdr:colOff>0</xdr:colOff>
      <xdr:row>18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A1A8400-AAF6-49E3-AC8B-8F53B3AD3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12</xdr:col>
      <xdr:colOff>0</xdr:colOff>
      <xdr:row>19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6BA826-9334-4A3B-9B53-05DE74154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D153-BA09-4192-A9A5-88C66F901548}">
  <dimension ref="D5:H20"/>
  <sheetViews>
    <sheetView workbookViewId="0">
      <selection activeCell="E8" sqref="E8:E10"/>
    </sheetView>
  </sheetViews>
  <sheetFormatPr defaultColWidth="11.42578125" defaultRowHeight="15" x14ac:dyDescent="0.25"/>
  <cols>
    <col min="4" max="4" width="14.7109375" customWidth="1"/>
    <col min="5" max="5" width="27" customWidth="1"/>
    <col min="6" max="6" width="38.85546875" customWidth="1"/>
  </cols>
  <sheetData>
    <row r="5" spans="4:8" ht="15.75" x14ac:dyDescent="0.25">
      <c r="D5" s="13" t="s">
        <v>32</v>
      </c>
    </row>
    <row r="6" spans="4:8" ht="15.75" thickBot="1" x14ac:dyDescent="0.3"/>
    <row r="7" spans="4:8" ht="17.100000000000001" customHeight="1" thickBot="1" x14ac:dyDescent="0.3">
      <c r="D7" s="19" t="s">
        <v>12</v>
      </c>
      <c r="E7" s="20"/>
      <c r="F7" s="21"/>
      <c r="G7" s="2" t="s">
        <v>0</v>
      </c>
      <c r="H7" s="2" t="s">
        <v>20</v>
      </c>
    </row>
    <row r="8" spans="4:8" ht="17.100000000000001" customHeight="1" thickBot="1" x14ac:dyDescent="0.3">
      <c r="D8" s="22" t="s">
        <v>2</v>
      </c>
      <c r="E8" s="25" t="s">
        <v>4</v>
      </c>
      <c r="F8" s="3" t="s">
        <v>10</v>
      </c>
      <c r="G8" s="4">
        <v>1649</v>
      </c>
      <c r="H8" s="5">
        <f>+G8/$G$20</f>
        <v>1.9967548193354646E-2</v>
      </c>
    </row>
    <row r="9" spans="4:8" ht="17.100000000000001" customHeight="1" thickBot="1" x14ac:dyDescent="0.3">
      <c r="D9" s="23"/>
      <c r="E9" s="26"/>
      <c r="F9" s="3" t="s">
        <v>11</v>
      </c>
      <c r="G9" s="4">
        <v>9100</v>
      </c>
      <c r="H9" s="6">
        <f t="shared" ref="H9:H20" si="0">+G9/$G$20</f>
        <v>0.11019083599728761</v>
      </c>
    </row>
    <row r="10" spans="4:8" ht="17.100000000000001" customHeight="1" thickBot="1" x14ac:dyDescent="0.3">
      <c r="D10" s="23"/>
      <c r="E10" s="27"/>
      <c r="F10" s="3" t="s">
        <v>13</v>
      </c>
      <c r="G10" s="8">
        <v>958</v>
      </c>
      <c r="H10" s="6">
        <f t="shared" si="0"/>
        <v>1.1600309987406762E-2</v>
      </c>
    </row>
    <row r="11" spans="4:8" ht="17.100000000000001" customHeight="1" thickBot="1" x14ac:dyDescent="0.3">
      <c r="D11" s="23"/>
      <c r="E11" s="28" t="s">
        <v>5</v>
      </c>
      <c r="F11" s="9" t="s">
        <v>14</v>
      </c>
      <c r="G11" s="10">
        <v>25589</v>
      </c>
      <c r="H11" s="11">
        <f t="shared" si="0"/>
        <v>0.30985420904775746</v>
      </c>
    </row>
    <row r="12" spans="4:8" ht="17.100000000000001" customHeight="1" thickBot="1" x14ac:dyDescent="0.3">
      <c r="D12" s="23"/>
      <c r="E12" s="29"/>
      <c r="F12" s="9" t="s">
        <v>15</v>
      </c>
      <c r="G12" s="10">
        <v>14659</v>
      </c>
      <c r="H12" s="11">
        <f t="shared" si="0"/>
        <v>0.17750411702024604</v>
      </c>
    </row>
    <row r="13" spans="4:8" ht="17.100000000000001" customHeight="1" thickBot="1" x14ac:dyDescent="0.3">
      <c r="D13" s="23"/>
      <c r="E13" s="29"/>
      <c r="F13" s="9" t="s">
        <v>16</v>
      </c>
      <c r="G13" s="10">
        <v>9569</v>
      </c>
      <c r="H13" s="11">
        <f t="shared" si="0"/>
        <v>0.11586990216022475</v>
      </c>
    </row>
    <row r="14" spans="4:8" ht="17.100000000000001" customHeight="1" thickBot="1" x14ac:dyDescent="0.3">
      <c r="D14" s="23"/>
      <c r="E14" s="30"/>
      <c r="F14" s="9" t="s">
        <v>17</v>
      </c>
      <c r="G14" s="10">
        <v>2140</v>
      </c>
      <c r="H14" s="11">
        <f t="shared" si="0"/>
        <v>2.5913009783977526E-2</v>
      </c>
    </row>
    <row r="15" spans="4:8" ht="17.100000000000001" customHeight="1" thickBot="1" x14ac:dyDescent="0.3">
      <c r="D15" s="23"/>
      <c r="E15" s="25" t="s">
        <v>6</v>
      </c>
      <c r="F15" s="3" t="s">
        <v>18</v>
      </c>
      <c r="G15" s="4">
        <v>3014</v>
      </c>
      <c r="H15" s="6">
        <f t="shared" si="0"/>
        <v>3.6496173592947788E-2</v>
      </c>
    </row>
    <row r="16" spans="4:8" ht="17.100000000000001" customHeight="1" thickBot="1" x14ac:dyDescent="0.3">
      <c r="D16" s="24"/>
      <c r="E16" s="27"/>
      <c r="F16" s="3" t="s">
        <v>19</v>
      </c>
      <c r="G16" s="4">
        <v>4950</v>
      </c>
      <c r="H16" s="6">
        <f t="shared" si="0"/>
        <v>5.9938971229293807E-2</v>
      </c>
    </row>
    <row r="17" spans="4:8" ht="17.100000000000001" customHeight="1" thickBot="1" x14ac:dyDescent="0.3">
      <c r="D17" s="22" t="s">
        <v>3</v>
      </c>
      <c r="E17" s="31" t="s">
        <v>7</v>
      </c>
      <c r="F17" s="32"/>
      <c r="G17" s="8">
        <v>378</v>
      </c>
      <c r="H17" s="6">
        <f t="shared" si="0"/>
        <v>4.5771578029642542E-3</v>
      </c>
    </row>
    <row r="18" spans="4:8" ht="17.100000000000001" customHeight="1" thickBot="1" x14ac:dyDescent="0.3">
      <c r="D18" s="23"/>
      <c r="E18" s="31" t="s">
        <v>8</v>
      </c>
      <c r="F18" s="32"/>
      <c r="G18" s="4">
        <v>9192</v>
      </c>
      <c r="H18" s="6">
        <f t="shared" si="0"/>
        <v>0.11130485324033711</v>
      </c>
    </row>
    <row r="19" spans="4:8" ht="17.100000000000001" customHeight="1" thickBot="1" x14ac:dyDescent="0.3">
      <c r="D19" s="24"/>
      <c r="E19" s="31" t="s">
        <v>9</v>
      </c>
      <c r="F19" s="32"/>
      <c r="G19" s="4">
        <v>1386</v>
      </c>
      <c r="H19" s="6">
        <f t="shared" si="0"/>
        <v>1.6782911944202266E-2</v>
      </c>
    </row>
    <row r="20" spans="4:8" ht="17.100000000000001" customHeight="1" thickBot="1" x14ac:dyDescent="0.3">
      <c r="D20" s="19" t="s">
        <v>1</v>
      </c>
      <c r="E20" s="20"/>
      <c r="F20" s="21"/>
      <c r="G20" s="10">
        <v>82584</v>
      </c>
      <c r="H20" s="11">
        <f t="shared" si="0"/>
        <v>1</v>
      </c>
    </row>
  </sheetData>
  <mergeCells count="10">
    <mergeCell ref="D20:F20"/>
    <mergeCell ref="D7:F7"/>
    <mergeCell ref="D8:D16"/>
    <mergeCell ref="E8:E10"/>
    <mergeCell ref="E11:E14"/>
    <mergeCell ref="E15:E16"/>
    <mergeCell ref="D17:D19"/>
    <mergeCell ref="E17:F17"/>
    <mergeCell ref="E18:F18"/>
    <mergeCell ref="E19:F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58537-0694-433B-AB63-DEB08350A34E}">
  <dimension ref="D4:I12"/>
  <sheetViews>
    <sheetView workbookViewId="0">
      <selection activeCell="D14" sqref="D14"/>
    </sheetView>
  </sheetViews>
  <sheetFormatPr defaultColWidth="11.42578125" defaultRowHeight="15" x14ac:dyDescent="0.25"/>
  <cols>
    <col min="4" max="4" width="38.28515625" customWidth="1"/>
  </cols>
  <sheetData>
    <row r="4" spans="4:9" ht="15.75" x14ac:dyDescent="0.25">
      <c r="D4" s="13" t="s">
        <v>34</v>
      </c>
    </row>
    <row r="5" spans="4:9" ht="15.75" thickBot="1" x14ac:dyDescent="0.3"/>
    <row r="6" spans="4:9" ht="36" thickBot="1" x14ac:dyDescent="0.3">
      <c r="D6" s="14" t="s">
        <v>21</v>
      </c>
      <c r="E6" s="2" t="s">
        <v>33</v>
      </c>
      <c r="F6" s="2" t="s">
        <v>25</v>
      </c>
      <c r="G6" s="2" t="s">
        <v>26</v>
      </c>
      <c r="H6" s="2" t="s">
        <v>22</v>
      </c>
      <c r="I6" s="2" t="s">
        <v>23</v>
      </c>
    </row>
    <row r="7" spans="4:9" ht="17.100000000000001" customHeight="1" thickBot="1" x14ac:dyDescent="0.3">
      <c r="D7" s="7" t="s">
        <v>27</v>
      </c>
      <c r="E7" s="4">
        <v>2870</v>
      </c>
      <c r="F7" s="8">
        <v>250</v>
      </c>
      <c r="G7" s="4">
        <v>1000</v>
      </c>
      <c r="H7" s="8"/>
      <c r="I7" s="4">
        <v>4120</v>
      </c>
    </row>
    <row r="8" spans="4:9" ht="17.100000000000001" customHeight="1" thickBot="1" x14ac:dyDescent="0.3">
      <c r="D8" s="7" t="s">
        <v>28</v>
      </c>
      <c r="E8" s="4">
        <v>6600</v>
      </c>
      <c r="F8" s="4">
        <v>1557</v>
      </c>
      <c r="G8" s="8"/>
      <c r="H8" s="4">
        <v>2640</v>
      </c>
      <c r="I8" s="4">
        <v>10797</v>
      </c>
    </row>
    <row r="9" spans="4:9" ht="17.100000000000001" customHeight="1" thickBot="1" x14ac:dyDescent="0.3">
      <c r="D9" s="7" t="s">
        <v>29</v>
      </c>
      <c r="E9" s="8">
        <v>450</v>
      </c>
      <c r="F9" s="4">
        <v>1020</v>
      </c>
      <c r="G9" s="4">
        <v>1700</v>
      </c>
      <c r="H9" s="8"/>
      <c r="I9" s="4">
        <v>3170</v>
      </c>
    </row>
    <row r="10" spans="4:9" ht="17.100000000000001" customHeight="1" thickBot="1" x14ac:dyDescent="0.3">
      <c r="D10" s="7" t="s">
        <v>30</v>
      </c>
      <c r="E10" s="8">
        <v>192</v>
      </c>
      <c r="F10" s="8">
        <v>600</v>
      </c>
      <c r="G10" s="8"/>
      <c r="H10" s="8"/>
      <c r="I10" s="8">
        <v>792</v>
      </c>
    </row>
    <row r="11" spans="4:9" ht="17.100000000000001" customHeight="1" thickBot="1" x14ac:dyDescent="0.3">
      <c r="D11" s="7" t="s">
        <v>31</v>
      </c>
      <c r="E11" s="4">
        <v>4093</v>
      </c>
      <c r="F11" s="4">
        <v>4225</v>
      </c>
      <c r="G11" s="4">
        <v>13986</v>
      </c>
      <c r="H11" s="8"/>
      <c r="I11" s="4">
        <v>22304</v>
      </c>
    </row>
    <row r="12" spans="4:9" ht="17.100000000000001" customHeight="1" thickBot="1" x14ac:dyDescent="0.3">
      <c r="D12" s="12" t="s">
        <v>24</v>
      </c>
      <c r="E12" s="10">
        <v>14205</v>
      </c>
      <c r="F12" s="10">
        <v>7652</v>
      </c>
      <c r="G12" s="10">
        <v>16686</v>
      </c>
      <c r="H12" s="10">
        <v>2640</v>
      </c>
      <c r="I12" s="10">
        <v>41183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51CB-13EE-4C73-AE9F-DD95A38B25BE}">
  <dimension ref="A3:E18"/>
  <sheetViews>
    <sheetView workbookViewId="0">
      <selection activeCell="N26" sqref="N26"/>
    </sheetView>
  </sheetViews>
  <sheetFormatPr defaultColWidth="11.42578125" defaultRowHeight="15" x14ac:dyDescent="0.25"/>
  <cols>
    <col min="1" max="1" width="17.28515625" customWidth="1"/>
  </cols>
  <sheetData>
    <row r="3" spans="1:5" ht="15.75" x14ac:dyDescent="0.25">
      <c r="E3" s="16" t="s">
        <v>38</v>
      </c>
    </row>
    <row r="5" spans="1:5" x14ac:dyDescent="0.25">
      <c r="A5" s="17"/>
      <c r="B5" s="17">
        <v>2019</v>
      </c>
      <c r="C5" s="17">
        <v>2024</v>
      </c>
    </row>
    <row r="6" spans="1:5" x14ac:dyDescent="0.25">
      <c r="A6" s="17" t="s">
        <v>39</v>
      </c>
      <c r="B6" s="17">
        <v>8.4</v>
      </c>
      <c r="C6" s="17">
        <v>13.3</v>
      </c>
    </row>
    <row r="7" spans="1:5" x14ac:dyDescent="0.25">
      <c r="A7" s="17" t="s">
        <v>40</v>
      </c>
      <c r="B7" s="17">
        <v>19.3</v>
      </c>
      <c r="C7" s="17">
        <v>23.2</v>
      </c>
    </row>
    <row r="8" spans="1:5" x14ac:dyDescent="0.25">
      <c r="A8" s="17" t="s">
        <v>41</v>
      </c>
      <c r="B8" s="17">
        <v>3.8</v>
      </c>
      <c r="C8" s="17">
        <v>17</v>
      </c>
    </row>
    <row r="9" spans="1:5" x14ac:dyDescent="0.25">
      <c r="A9" s="17" t="s">
        <v>42</v>
      </c>
      <c r="B9" s="17">
        <v>2.4</v>
      </c>
      <c r="C9" s="17">
        <v>1.6</v>
      </c>
    </row>
    <row r="10" spans="1:5" x14ac:dyDescent="0.25">
      <c r="A10" s="18" t="s">
        <v>43</v>
      </c>
      <c r="B10" s="17">
        <v>0.3</v>
      </c>
      <c r="C10" s="17">
        <v>1.7</v>
      </c>
    </row>
    <row r="11" spans="1:5" x14ac:dyDescent="0.25">
      <c r="A11" s="17" t="s">
        <v>44</v>
      </c>
      <c r="B11" s="17">
        <v>21.5</v>
      </c>
      <c r="C11" s="17">
        <v>13.6</v>
      </c>
    </row>
    <row r="12" spans="1:5" x14ac:dyDescent="0.25">
      <c r="A12" s="17" t="s">
        <v>45</v>
      </c>
      <c r="B12" s="17">
        <v>2.2000000000000002</v>
      </c>
      <c r="C12" s="17">
        <v>1.7</v>
      </c>
    </row>
    <row r="13" spans="1:5" x14ac:dyDescent="0.25">
      <c r="A13" s="17" t="s">
        <v>46</v>
      </c>
      <c r="B13" s="17">
        <v>5.5</v>
      </c>
      <c r="C13" s="17">
        <v>1.2</v>
      </c>
    </row>
    <row r="14" spans="1:5" x14ac:dyDescent="0.25">
      <c r="A14" s="17" t="s">
        <v>47</v>
      </c>
      <c r="B14" s="17">
        <v>22.4</v>
      </c>
      <c r="C14" s="17">
        <v>20</v>
      </c>
    </row>
    <row r="15" spans="1:5" x14ac:dyDescent="0.25">
      <c r="A15" s="17" t="s">
        <v>48</v>
      </c>
      <c r="B15" s="17">
        <v>11.4</v>
      </c>
      <c r="C15" s="17">
        <v>6.2</v>
      </c>
    </row>
    <row r="16" spans="1:5" x14ac:dyDescent="0.25">
      <c r="A16" s="17" t="s">
        <v>49</v>
      </c>
      <c r="B16" s="17">
        <v>2.8</v>
      </c>
      <c r="C16" s="17">
        <v>0.5</v>
      </c>
    </row>
    <row r="18" spans="1:1" x14ac:dyDescent="0.25">
      <c r="A18" t="s"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0D7FE-20E1-4857-9351-41D3B9D1DFF4}">
  <dimension ref="C3:F22"/>
  <sheetViews>
    <sheetView workbookViewId="0">
      <selection activeCell="F29" sqref="F29"/>
    </sheetView>
  </sheetViews>
  <sheetFormatPr defaultColWidth="11.42578125" defaultRowHeight="15" x14ac:dyDescent="0.25"/>
  <sheetData>
    <row r="3" spans="3:6" x14ac:dyDescent="0.25">
      <c r="F3" s="15" t="s">
        <v>36</v>
      </c>
    </row>
    <row r="5" spans="3:6" x14ac:dyDescent="0.25">
      <c r="D5" t="s">
        <v>35</v>
      </c>
    </row>
    <row r="6" spans="3:6" x14ac:dyDescent="0.25">
      <c r="C6">
        <v>2008</v>
      </c>
      <c r="D6" s="1">
        <v>6.474501108647468E-2</v>
      </c>
    </row>
    <row r="7" spans="3:6" x14ac:dyDescent="0.25">
      <c r="C7">
        <v>2009</v>
      </c>
      <c r="D7" s="1">
        <v>0.15152819629789049</v>
      </c>
    </row>
    <row r="8" spans="3:6" x14ac:dyDescent="0.25">
      <c r="C8">
        <v>2010</v>
      </c>
      <c r="D8" s="1">
        <v>0.20855837141670119</v>
      </c>
    </row>
    <row r="9" spans="3:6" x14ac:dyDescent="0.25">
      <c r="C9">
        <v>2011</v>
      </c>
      <c r="D9" s="1">
        <v>0.28666666666666663</v>
      </c>
    </row>
    <row r="10" spans="3:6" x14ac:dyDescent="0.25">
      <c r="C10">
        <v>2012</v>
      </c>
      <c r="D10" s="1">
        <v>0.35376999238385398</v>
      </c>
    </row>
    <row r="11" spans="3:6" x14ac:dyDescent="0.25">
      <c r="C11">
        <v>2013</v>
      </c>
      <c r="D11" s="1">
        <v>0.32845345345345356</v>
      </c>
    </row>
    <row r="12" spans="3:6" x14ac:dyDescent="0.25">
      <c r="C12">
        <v>2014</v>
      </c>
      <c r="D12" s="1">
        <v>0.3526955201214883</v>
      </c>
    </row>
    <row r="13" spans="3:6" x14ac:dyDescent="0.25">
      <c r="C13">
        <v>2015</v>
      </c>
      <c r="D13" s="1">
        <v>0.40312738367658274</v>
      </c>
    </row>
    <row r="14" spans="3:6" x14ac:dyDescent="0.25">
      <c r="C14">
        <v>2016</v>
      </c>
      <c r="D14" s="1">
        <v>0.38728780102645111</v>
      </c>
    </row>
    <row r="15" spans="3:6" x14ac:dyDescent="0.25">
      <c r="C15">
        <v>2017</v>
      </c>
      <c r="D15" s="1">
        <v>0.38410074773711145</v>
      </c>
    </row>
    <row r="16" spans="3:6" x14ac:dyDescent="0.25">
      <c r="C16">
        <v>2018</v>
      </c>
      <c r="D16" s="1">
        <v>0.46080305927342291</v>
      </c>
    </row>
    <row r="17" spans="3:4" x14ac:dyDescent="0.25">
      <c r="C17">
        <v>2019</v>
      </c>
      <c r="D17" s="1">
        <v>1.9906323185011621E-2</v>
      </c>
    </row>
    <row r="18" spans="3:4" x14ac:dyDescent="0.25">
      <c r="C18">
        <v>2020</v>
      </c>
      <c r="D18" s="1">
        <v>-4.4296354370834901E-2</v>
      </c>
    </row>
    <row r="19" spans="3:4" x14ac:dyDescent="0.25">
      <c r="C19">
        <v>2021</v>
      </c>
      <c r="D19" s="1">
        <v>0.1330532212885156</v>
      </c>
    </row>
    <row r="20" spans="3:4" x14ac:dyDescent="0.25">
      <c r="C20">
        <v>2022</v>
      </c>
      <c r="D20" s="1">
        <v>0.27912341407151087</v>
      </c>
    </row>
    <row r="21" spans="3:4" x14ac:dyDescent="0.25">
      <c r="C21">
        <v>2023</v>
      </c>
      <c r="D21" s="1">
        <v>-8.3567871833730156E-2</v>
      </c>
    </row>
    <row r="22" spans="3:4" x14ac:dyDescent="0.25">
      <c r="C22">
        <v>2024</v>
      </c>
      <c r="D22" s="1">
        <v>-0.14177040110650063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C6A22-1AB3-457D-9363-41A9FAAA9002}">
  <dimension ref="D4:G22"/>
  <sheetViews>
    <sheetView tabSelected="1" workbookViewId="0">
      <selection activeCell="G4" sqref="G4"/>
    </sheetView>
  </sheetViews>
  <sheetFormatPr defaultColWidth="11.42578125" defaultRowHeight="15" x14ac:dyDescent="0.25"/>
  <sheetData>
    <row r="4" spans="4:7" x14ac:dyDescent="0.25">
      <c r="G4" s="15" t="s">
        <v>37</v>
      </c>
    </row>
    <row r="5" spans="4:7" x14ac:dyDescent="0.25">
      <c r="E5" t="s">
        <v>35</v>
      </c>
    </row>
    <row r="6" spans="4:7" x14ac:dyDescent="0.25">
      <c r="D6">
        <v>2008</v>
      </c>
      <c r="E6" s="1">
        <v>9.733333333333305E-2</v>
      </c>
    </row>
    <row r="7" spans="4:7" x14ac:dyDescent="0.25">
      <c r="D7">
        <v>2009</v>
      </c>
      <c r="E7" s="1">
        <v>0.14907229686500334</v>
      </c>
    </row>
    <row r="8" spans="4:7" x14ac:dyDescent="0.25">
      <c r="D8">
        <v>2010</v>
      </c>
      <c r="E8" s="1">
        <v>0.110044785668586</v>
      </c>
    </row>
    <row r="9" spans="4:7" x14ac:dyDescent="0.25">
      <c r="D9">
        <v>2011</v>
      </c>
      <c r="E9" s="1">
        <v>9.096534653465338E-2</v>
      </c>
    </row>
    <row r="10" spans="4:7" x14ac:dyDescent="0.25">
      <c r="D10">
        <v>2012</v>
      </c>
      <c r="E10" s="1">
        <v>0.15384615384615397</v>
      </c>
    </row>
    <row r="11" spans="4:7" x14ac:dyDescent="0.25">
      <c r="D11">
        <v>2013</v>
      </c>
      <c r="E11" s="1">
        <v>0.24737816162862436</v>
      </c>
    </row>
    <row r="12" spans="4:7" x14ac:dyDescent="0.25">
      <c r="D12">
        <v>2014</v>
      </c>
      <c r="E12" s="1">
        <v>0.2814332247557001</v>
      </c>
    </row>
    <row r="13" spans="4:7" x14ac:dyDescent="0.25">
      <c r="D13">
        <v>2015</v>
      </c>
      <c r="E13" s="1">
        <v>0.24659400544959142</v>
      </c>
    </row>
    <row r="14" spans="4:7" x14ac:dyDescent="0.25">
      <c r="D14">
        <v>2016</v>
      </c>
      <c r="E14" s="1">
        <v>0.21843251088534088</v>
      </c>
    </row>
    <row r="15" spans="4:7" x14ac:dyDescent="0.25">
      <c r="D15">
        <v>2017</v>
      </c>
      <c r="E15" s="1">
        <v>0.25759878419452886</v>
      </c>
    </row>
    <row r="16" spans="4:7" x14ac:dyDescent="0.25">
      <c r="D16">
        <v>2018</v>
      </c>
      <c r="E16" s="1">
        <v>0.36182756079587342</v>
      </c>
    </row>
    <row r="17" spans="4:5" x14ac:dyDescent="0.25">
      <c r="D17">
        <v>2019</v>
      </c>
      <c r="E17" s="1">
        <v>0.12232204561161009</v>
      </c>
    </row>
    <row r="18" spans="4:5" x14ac:dyDescent="0.25">
      <c r="D18">
        <v>2020</v>
      </c>
      <c r="E18" s="1">
        <v>-8.8935574229691783E-2</v>
      </c>
    </row>
    <row r="19" spans="4:5" x14ac:dyDescent="0.25">
      <c r="D19">
        <v>2021</v>
      </c>
      <c r="E19" s="1">
        <v>0.12521840419336039</v>
      </c>
    </row>
    <row r="20" spans="4:5" x14ac:dyDescent="0.25">
      <c r="D20">
        <v>2022</v>
      </c>
      <c r="E20" s="1">
        <v>0.15621403912543164</v>
      </c>
    </row>
    <row r="21" spans="4:5" x14ac:dyDescent="0.25">
      <c r="D21">
        <v>2023</v>
      </c>
      <c r="E21" s="1">
        <v>-0.23839362005126741</v>
      </c>
    </row>
    <row r="22" spans="4:5" x14ac:dyDescent="0.25">
      <c r="D22">
        <v>2024</v>
      </c>
      <c r="E22" s="1">
        <v>-0.21854071201973913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table-5-1</vt:lpstr>
      <vt:lpstr>table-5-2</vt:lpstr>
      <vt:lpstr>fig-5-1</vt:lpstr>
      <vt:lpstr>fig-5-2</vt:lpstr>
      <vt:lpstr>fig-5-3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UXO GONZALEZ</dc:creator>
  <cp:lastModifiedBy>adele kreager</cp:lastModifiedBy>
  <dcterms:created xsi:type="dcterms:W3CDTF">2025-06-06T05:28:12Z</dcterms:created>
  <dcterms:modified xsi:type="dcterms:W3CDTF">2025-11-06T10:30:01Z</dcterms:modified>
</cp:coreProperties>
</file>